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\Dropbox\AK4.0_Arbeitspaket Fehlermanagement\Entscheidungsmatrix\_Abschluss\"/>
    </mc:Choice>
  </mc:AlternateContent>
  <xr:revisionPtr revIDLastSave="0" documentId="8_{94E6A213-0C07-4EB1-A639-CAA869C9F584}" xr6:coauthVersionLast="47" xr6:coauthVersionMax="47" xr10:uidLastSave="{00000000-0000-0000-0000-000000000000}"/>
  <bookViews>
    <workbookView xWindow="-120" yWindow="-120" windowWidth="29040" windowHeight="17640" xr2:uid="{F6BEC2B0-007A-4DBE-99D1-29D3B6777717}"/>
  </bookViews>
  <sheets>
    <sheet name="Entscheidungsmatrix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2" l="1"/>
  <c r="N29" i="2"/>
  <c r="K29" i="2"/>
  <c r="H29" i="2"/>
  <c r="E29" i="2"/>
  <c r="R27" i="2"/>
  <c r="O27" i="2"/>
  <c r="L27" i="2"/>
  <c r="I27" i="2"/>
  <c r="F27" i="2"/>
  <c r="B27" i="2"/>
  <c r="R26" i="2"/>
  <c r="O26" i="2"/>
  <c r="L26" i="2"/>
  <c r="I26" i="2"/>
  <c r="F26" i="2"/>
  <c r="B26" i="2"/>
  <c r="R25" i="2"/>
  <c r="O25" i="2"/>
  <c r="L25" i="2"/>
  <c r="I25" i="2"/>
  <c r="F25" i="2"/>
  <c r="B25" i="2"/>
  <c r="R24" i="2"/>
  <c r="O24" i="2"/>
  <c r="L24" i="2"/>
  <c r="I24" i="2"/>
  <c r="F24" i="2"/>
  <c r="B24" i="2"/>
  <c r="R23" i="2"/>
  <c r="O23" i="2"/>
  <c r="L23" i="2"/>
  <c r="I23" i="2"/>
  <c r="F23" i="2"/>
  <c r="B23" i="2"/>
  <c r="R22" i="2"/>
  <c r="O22" i="2"/>
  <c r="L22" i="2"/>
  <c r="I22" i="2"/>
  <c r="F22" i="2"/>
  <c r="B22" i="2"/>
  <c r="R21" i="2"/>
  <c r="O21" i="2"/>
  <c r="L21" i="2"/>
  <c r="I21" i="2"/>
  <c r="F21" i="2"/>
  <c r="B21" i="2"/>
  <c r="R20" i="2"/>
  <c r="O20" i="2"/>
  <c r="L20" i="2"/>
  <c r="I20" i="2"/>
  <c r="F20" i="2"/>
  <c r="B20" i="2"/>
  <c r="R19" i="2"/>
  <c r="O19" i="2"/>
  <c r="L19" i="2"/>
  <c r="I19" i="2"/>
  <c r="F19" i="2"/>
  <c r="B19" i="2"/>
  <c r="R18" i="2"/>
  <c r="R29" i="2" s="1"/>
  <c r="O18" i="2"/>
  <c r="O29" i="2" s="1"/>
  <c r="L18" i="2"/>
  <c r="L29" i="2" s="1"/>
  <c r="I18" i="2"/>
  <c r="I29" i="2" s="1"/>
  <c r="H31" i="2" s="1"/>
  <c r="F18" i="2"/>
  <c r="F29" i="2" s="1"/>
  <c r="E31" i="2" s="1"/>
  <c r="B18" i="2"/>
  <c r="K31" i="2" l="1"/>
  <c r="N31" i="2"/>
  <c r="Q31" i="2"/>
</calcChain>
</file>

<file path=xl/sharedStrings.xml><?xml version="1.0" encoding="utf-8"?>
<sst xmlns="http://schemas.openxmlformats.org/spreadsheetml/2006/main" count="38" uniqueCount="30">
  <si>
    <r>
      <t xml:space="preserve">Arbeitsgruppe </t>
    </r>
    <r>
      <rPr>
        <b/>
        <sz val="28"/>
        <color rgb="FF000000"/>
        <rFont val="Calibri"/>
        <family val="2"/>
        <scheme val="minor"/>
      </rPr>
      <t>Fehlerdokumentation und -Vermeidung</t>
    </r>
  </si>
  <si>
    <t>Entscheidungsmatrix</t>
  </si>
  <si>
    <t>So funktionierts:</t>
  </si>
  <si>
    <t>- Bewertung von 0…4</t>
  </si>
  <si>
    <r>
      <t xml:space="preserve">- 0: Kriterium trifft auf Lösungsvorschlag </t>
    </r>
    <r>
      <rPr>
        <b/>
        <sz val="11"/>
        <color theme="1"/>
        <rFont val="Calibri"/>
        <family val="2"/>
        <scheme val="minor"/>
      </rPr>
      <t>überhaupt nicht</t>
    </r>
    <r>
      <rPr>
        <sz val="11"/>
        <color theme="1"/>
        <rFont val="Calibri"/>
        <family val="2"/>
        <scheme val="minor"/>
      </rPr>
      <t xml:space="preserve"> zu.</t>
    </r>
  </si>
  <si>
    <r>
      <t xml:space="preserve">- 1: Kriterium trifft auf Lösungsvorschlag </t>
    </r>
    <r>
      <rPr>
        <b/>
        <sz val="11"/>
        <color theme="1"/>
        <rFont val="Calibri"/>
        <family val="2"/>
        <scheme val="minor"/>
      </rPr>
      <t>minimal</t>
    </r>
    <r>
      <rPr>
        <sz val="11"/>
        <color theme="1"/>
        <rFont val="Calibri"/>
        <family val="2"/>
        <scheme val="minor"/>
      </rPr>
      <t xml:space="preserve"> zu. (Kriterium kann über Umwege erfüllt werden.)</t>
    </r>
  </si>
  <si>
    <r>
      <t xml:space="preserve">- 2: Kriterium trifft auf Lösungsvorschlag </t>
    </r>
    <r>
      <rPr>
        <b/>
        <sz val="11"/>
        <color theme="1"/>
        <rFont val="Calibri"/>
        <family val="2"/>
        <scheme val="minor"/>
      </rPr>
      <t>ausreichend</t>
    </r>
    <r>
      <rPr>
        <sz val="11"/>
        <color theme="1"/>
        <rFont val="Calibri"/>
        <family val="2"/>
        <scheme val="minor"/>
      </rPr>
      <t xml:space="preserve"> zu. (Kriterium kann genutzt, aber nicht weiterverarbeitet werden.)</t>
    </r>
  </si>
  <si>
    <r>
      <t xml:space="preserve">- 3: Kriterium trifft auf Lösungsvorschlag </t>
    </r>
    <r>
      <rPr>
        <b/>
        <sz val="11"/>
        <color theme="1"/>
        <rFont val="Calibri"/>
        <family val="2"/>
        <scheme val="minor"/>
      </rPr>
      <t>gut</t>
    </r>
    <r>
      <rPr>
        <sz val="11"/>
        <color theme="1"/>
        <rFont val="Calibri"/>
        <family val="2"/>
        <scheme val="minor"/>
      </rPr>
      <t xml:space="preserve"> zu. ("80%" der Anforderungen können erschlagen werden.)</t>
    </r>
  </si>
  <si>
    <r>
      <t xml:space="preserve">- 4: Kriterium trifft auf Lösungsvorschlag </t>
    </r>
    <r>
      <rPr>
        <b/>
        <sz val="11"/>
        <color theme="1"/>
        <rFont val="Calibri"/>
        <family val="2"/>
        <scheme val="minor"/>
      </rPr>
      <t>vollumfänglich</t>
    </r>
    <r>
      <rPr>
        <sz val="11"/>
        <color theme="1"/>
        <rFont val="Calibri"/>
        <family val="2"/>
        <scheme val="minor"/>
      </rPr>
      <t xml:space="preserve"> zu. ("Die perfekte Lösung.")</t>
    </r>
  </si>
  <si>
    <t>Ideallösung</t>
  </si>
  <si>
    <t>Lösung 1</t>
  </si>
  <si>
    <t>Lösung 2</t>
  </si>
  <si>
    <t>Lösung 3</t>
  </si>
  <si>
    <t>Lösung 4</t>
  </si>
  <si>
    <t>Kriterien</t>
  </si>
  <si>
    <t>Gewichtung</t>
  </si>
  <si>
    <t>Punkte</t>
  </si>
  <si>
    <t>(gewichtet)</t>
  </si>
  <si>
    <t>Summe:</t>
  </si>
  <si>
    <t>Erfüllungsgrad:</t>
  </si>
  <si>
    <t>Legende Erfüllungsgrad</t>
  </si>
  <si>
    <t>0-50%</t>
  </si>
  <si>
    <t>Lösung ist nicht praktikabel.</t>
  </si>
  <si>
    <t>50-70%</t>
  </si>
  <si>
    <t>Lösung ist praktikabel, aber mit Schwächen.</t>
  </si>
  <si>
    <t>70-90%</t>
  </si>
  <si>
    <t>Lösung dekt einen Großteil der Anforderungen ab.</t>
  </si>
  <si>
    <t>asad</t>
  </si>
  <si>
    <t>90-100%</t>
  </si>
  <si>
    <t>Perfekte Lösung, Näherung zur Ideallösung.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</si>
</sst>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0" fontId="6" fillId="2" borderId="0" xfId="0" applyFont="1" applyFill="1" applyAlignment="1">
      <alignment horizontal="left"/>
    </xf>
    <xf numFmtId="0" fontId="7" fillId="0" borderId="0" xfId="0" applyFont="1"/>
    <xf numFmtId="0" fontId="0" fillId="0" borderId="0" xfId="0" quotePrefix="1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164" fontId="0" fillId="3" borderId="8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164" fontId="0" fillId="3" borderId="10" xfId="1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165" fontId="0" fillId="3" borderId="15" xfId="0" applyNumberForma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3" borderId="19" xfId="0" applyNumberFormat="1" applyFill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73012</xdr:rowOff>
    </xdr:from>
    <xdr:to>
      <xdr:col>13</xdr:col>
      <xdr:colOff>594823</xdr:colOff>
      <xdr:row>2</xdr:row>
      <xdr:rowOff>97884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CD9A7EC-0E0A-4FF9-BF55-19F70FDE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82050" y="73012"/>
          <a:ext cx="680548" cy="672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625660</xdr:colOff>
      <xdr:row>0</xdr:row>
      <xdr:rowOff>64050</xdr:rowOff>
    </xdr:from>
    <xdr:to>
      <xdr:col>17</xdr:col>
      <xdr:colOff>700685</xdr:colOff>
      <xdr:row>2</xdr:row>
      <xdr:rowOff>46350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573AEAAE-3E46-4DC9-A40C-8700B6264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55435" y="64050"/>
          <a:ext cx="1780000" cy="63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697119</xdr:colOff>
      <xdr:row>0</xdr:row>
      <xdr:rowOff>19050</xdr:rowOff>
    </xdr:from>
    <xdr:to>
      <xdr:col>14</xdr:col>
      <xdr:colOff>655119</xdr:colOff>
      <xdr:row>2</xdr:row>
      <xdr:rowOff>91350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57744150-99B9-44E5-B125-2689B01A5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4894" y="19050"/>
          <a:ext cx="720000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/Dropbox/AK4.0_Arbeitspaket%20Fehlermanagement/Entscheidungsmatrix/Ergebnis_paarwVgl_Fehlermanag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gehensweise allgemein"/>
      <sheetName val="Lösungsmöglichkeiten"/>
      <sheetName val="Kriterien"/>
      <sheetName val="Egebnis paarweiser Vergleich"/>
      <sheetName val="Entscheidungsmatrix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Integrations-tiefe</v>
          </cell>
        </row>
        <row r="6">
          <cell r="B6" t="str">
            <v>Handhabung</v>
          </cell>
        </row>
        <row r="7">
          <cell r="B7" t="str">
            <v>Anbindung MDE-System</v>
          </cell>
        </row>
        <row r="8">
          <cell r="B8" t="str">
            <v>Plattform-unabhängigkeit</v>
          </cell>
        </row>
        <row r="9">
          <cell r="B9" t="str">
            <v>Erweiterte Erfassung</v>
          </cell>
        </row>
        <row r="10">
          <cell r="B10" t="str">
            <v>Reporting</v>
          </cell>
        </row>
        <row r="11">
          <cell r="B11" t="str">
            <v>Orts-unabhängiger Zugriff</v>
          </cell>
        </row>
        <row r="12">
          <cell r="B12" t="str">
            <v>Kosten</v>
          </cell>
        </row>
        <row r="13">
          <cell r="B13" t="str">
            <v>System-Gesamtumfang</v>
          </cell>
        </row>
        <row r="14">
          <cell r="B14" t="str">
            <v>Personal-aufwand zur Pflege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72DD-06B5-4324-8680-AD1A64BDE4DA}">
  <dimension ref="B1:AC39"/>
  <sheetViews>
    <sheetView showGridLines="0" tabSelected="1" zoomScaleNormal="100" workbookViewId="0">
      <selection activeCell="C18" sqref="C18"/>
    </sheetView>
  </sheetViews>
  <sheetFormatPr baseColWidth="10" defaultColWidth="11.42578125" defaultRowHeight="15" x14ac:dyDescent="0.25"/>
  <cols>
    <col min="2" max="2" width="30.7109375" customWidth="1"/>
    <col min="4" max="4" width="2.7109375" customWidth="1"/>
    <col min="7" max="7" width="2.7109375" customWidth="1"/>
    <col min="10" max="10" width="2.7109375" customWidth="1"/>
    <col min="13" max="13" width="2.7109375" customWidth="1"/>
    <col min="16" max="16" width="2.7109375" customWidth="1"/>
  </cols>
  <sheetData>
    <row r="1" spans="2:19" s="1" customFormat="1" ht="36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2:19" s="1" customFormat="1" ht="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s="1" customFormat="1" ht="1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2:19" ht="30" customHeight="1" x14ac:dyDescent="0.4">
      <c r="B4" s="4" t="s">
        <v>1</v>
      </c>
      <c r="C4" s="4"/>
      <c r="D4" s="4"/>
      <c r="E4" s="4"/>
      <c r="F4" s="4"/>
      <c r="G4" s="4"/>
      <c r="H4" s="4"/>
      <c r="I4" s="4"/>
    </row>
    <row r="6" spans="2:19" x14ac:dyDescent="0.25">
      <c r="B6" s="5" t="s">
        <v>2</v>
      </c>
    </row>
    <row r="7" spans="2:19" x14ac:dyDescent="0.25">
      <c r="B7" s="6" t="s">
        <v>3</v>
      </c>
    </row>
    <row r="8" spans="2:19" x14ac:dyDescent="0.25">
      <c r="B8" s="6" t="s">
        <v>4</v>
      </c>
    </row>
    <row r="9" spans="2:19" x14ac:dyDescent="0.25">
      <c r="B9" s="6" t="s">
        <v>5</v>
      </c>
    </row>
    <row r="10" spans="2:19" x14ac:dyDescent="0.25">
      <c r="B10" s="6" t="s">
        <v>6</v>
      </c>
    </row>
    <row r="11" spans="2:19" x14ac:dyDescent="0.25">
      <c r="B11" s="6" t="s">
        <v>7</v>
      </c>
    </row>
    <row r="12" spans="2:19" x14ac:dyDescent="0.25">
      <c r="B12" s="6" t="s">
        <v>8</v>
      </c>
    </row>
    <row r="14" spans="2:19" ht="15.75" thickBot="1" x14ac:dyDescent="0.3"/>
    <row r="15" spans="2:19" ht="30" customHeight="1" thickBot="1" x14ac:dyDescent="0.3">
      <c r="B15" s="7"/>
      <c r="C15" s="7"/>
      <c r="D15" s="7"/>
      <c r="E15" s="8" t="s">
        <v>9</v>
      </c>
      <c r="F15" s="9"/>
      <c r="G15" s="7"/>
      <c r="H15" s="8" t="s">
        <v>10</v>
      </c>
      <c r="I15" s="9"/>
      <c r="J15" s="7"/>
      <c r="K15" s="8" t="s">
        <v>11</v>
      </c>
      <c r="L15" s="9"/>
      <c r="M15" s="7"/>
      <c r="N15" s="8" t="s">
        <v>12</v>
      </c>
      <c r="O15" s="9"/>
      <c r="P15" s="7"/>
      <c r="Q15" s="8" t="s">
        <v>13</v>
      </c>
      <c r="R15" s="9"/>
    </row>
    <row r="16" spans="2:19" ht="30" customHeight="1" thickBot="1" x14ac:dyDescent="0.3">
      <c r="B16" s="10" t="s">
        <v>14</v>
      </c>
      <c r="C16" s="11" t="s">
        <v>15</v>
      </c>
      <c r="D16" s="7"/>
      <c r="E16" s="12" t="s">
        <v>16</v>
      </c>
      <c r="F16" s="13" t="s">
        <v>17</v>
      </c>
      <c r="G16" s="7"/>
      <c r="H16" s="12" t="s">
        <v>16</v>
      </c>
      <c r="I16" s="13" t="s">
        <v>17</v>
      </c>
      <c r="J16" s="7"/>
      <c r="K16" s="12" t="s">
        <v>16</v>
      </c>
      <c r="L16" s="13" t="s">
        <v>17</v>
      </c>
      <c r="M16" s="7"/>
      <c r="N16" s="12" t="s">
        <v>16</v>
      </c>
      <c r="O16" s="13" t="s">
        <v>17</v>
      </c>
      <c r="P16" s="7"/>
      <c r="Q16" s="12" t="s">
        <v>16</v>
      </c>
      <c r="R16" s="13" t="s">
        <v>17</v>
      </c>
    </row>
    <row r="17" spans="2:18" ht="5.0999999999999996" customHeight="1" thickBot="1" x14ac:dyDescent="0.3"/>
    <row r="18" spans="2:18" ht="30" customHeight="1" x14ac:dyDescent="0.25">
      <c r="B18" s="14" t="str">
        <f>'[1]Egebnis paarweiser Vergleich'!$B$5</f>
        <v>Integrations-tiefe</v>
      </c>
      <c r="C18" s="15">
        <v>0.12234580384226491</v>
      </c>
      <c r="D18" s="16"/>
      <c r="E18" s="17">
        <v>4</v>
      </c>
      <c r="F18" s="18">
        <f>$C18*E18</f>
        <v>0.48938321536905965</v>
      </c>
      <c r="G18" s="16"/>
      <c r="H18" s="19"/>
      <c r="I18" s="18">
        <f>$C18*H18</f>
        <v>0</v>
      </c>
      <c r="J18" s="16"/>
      <c r="K18" s="19"/>
      <c r="L18" s="18">
        <f>$C18*K18</f>
        <v>0</v>
      </c>
      <c r="M18" s="16"/>
      <c r="N18" s="19"/>
      <c r="O18" s="18">
        <f>$C18*N18</f>
        <v>0</v>
      </c>
      <c r="P18" s="16"/>
      <c r="Q18" s="19"/>
      <c r="R18" s="18">
        <f>$C18*Q18</f>
        <v>0</v>
      </c>
    </row>
    <row r="19" spans="2:18" ht="30" customHeight="1" x14ac:dyDescent="0.25">
      <c r="B19" s="20" t="str">
        <f>'[1]Egebnis paarweiser Vergleich'!$B$6</f>
        <v>Handhabung</v>
      </c>
      <c r="C19" s="21">
        <v>0.15369059656218403</v>
      </c>
      <c r="D19" s="16"/>
      <c r="E19" s="22">
        <v>4</v>
      </c>
      <c r="F19" s="23">
        <f t="shared" ref="F19:F27" si="0">$C19*E19</f>
        <v>0.61476238624873614</v>
      </c>
      <c r="G19" s="16"/>
      <c r="H19" s="24"/>
      <c r="I19" s="23">
        <f t="shared" ref="I19:I27" si="1">$C19*H19</f>
        <v>0</v>
      </c>
      <c r="J19" s="16"/>
      <c r="K19" s="24"/>
      <c r="L19" s="23">
        <f t="shared" ref="L19:L27" si="2">$C19*K19</f>
        <v>0</v>
      </c>
      <c r="M19" s="16"/>
      <c r="N19" s="24"/>
      <c r="O19" s="23">
        <f t="shared" ref="O19:O27" si="3">$C19*N19</f>
        <v>0</v>
      </c>
      <c r="P19" s="16"/>
      <c r="Q19" s="24"/>
      <c r="R19" s="23">
        <f t="shared" ref="R19:R27" si="4">$C19*Q19</f>
        <v>0</v>
      </c>
    </row>
    <row r="20" spans="2:18" ht="30" customHeight="1" x14ac:dyDescent="0.25">
      <c r="B20" s="20" t="str">
        <f>'[1]Egebnis paarweiser Vergleich'!$B$7</f>
        <v>Anbindung MDE-System</v>
      </c>
      <c r="C20" s="21">
        <v>8.5945399393326599E-2</v>
      </c>
      <c r="D20" s="16"/>
      <c r="E20" s="22">
        <v>4</v>
      </c>
      <c r="F20" s="23">
        <f t="shared" si="0"/>
        <v>0.3437815975733064</v>
      </c>
      <c r="G20" s="16"/>
      <c r="H20" s="24"/>
      <c r="I20" s="23">
        <f t="shared" si="1"/>
        <v>0</v>
      </c>
      <c r="J20" s="16"/>
      <c r="K20" s="24"/>
      <c r="L20" s="23">
        <f t="shared" si="2"/>
        <v>0</v>
      </c>
      <c r="M20" s="16"/>
      <c r="N20" s="24"/>
      <c r="O20" s="23">
        <f t="shared" si="3"/>
        <v>0</v>
      </c>
      <c r="P20" s="16"/>
      <c r="Q20" s="24"/>
      <c r="R20" s="23">
        <f t="shared" si="4"/>
        <v>0</v>
      </c>
    </row>
    <row r="21" spans="2:18" ht="30" customHeight="1" x14ac:dyDescent="0.25">
      <c r="B21" s="20" t="str">
        <f>'[1]Egebnis paarweiser Vergleich'!$B$8</f>
        <v>Plattform-unabhängigkeit</v>
      </c>
      <c r="C21" s="21">
        <v>7.0778564206268962E-2</v>
      </c>
      <c r="D21" s="16"/>
      <c r="E21" s="22">
        <v>4</v>
      </c>
      <c r="F21" s="23">
        <f t="shared" si="0"/>
        <v>0.28311425682507585</v>
      </c>
      <c r="G21" s="16"/>
      <c r="H21" s="24"/>
      <c r="I21" s="23">
        <f t="shared" si="1"/>
        <v>0</v>
      </c>
      <c r="J21" s="16"/>
      <c r="K21" s="24"/>
      <c r="L21" s="23">
        <f t="shared" si="2"/>
        <v>0</v>
      </c>
      <c r="M21" s="16"/>
      <c r="N21" s="24"/>
      <c r="O21" s="23">
        <f t="shared" si="3"/>
        <v>0</v>
      </c>
      <c r="P21" s="16"/>
      <c r="Q21" s="24"/>
      <c r="R21" s="23">
        <f t="shared" si="4"/>
        <v>0</v>
      </c>
    </row>
    <row r="22" spans="2:18" ht="30" customHeight="1" x14ac:dyDescent="0.25">
      <c r="B22" s="20" t="str">
        <f>'[1]Egebnis paarweiser Vergleich'!$B$9</f>
        <v>Erweiterte Erfassung</v>
      </c>
      <c r="C22" s="21">
        <v>0.11425682507583419</v>
      </c>
      <c r="D22" s="16"/>
      <c r="E22" s="22">
        <v>4</v>
      </c>
      <c r="F22" s="23">
        <f t="shared" si="0"/>
        <v>0.45702730030333677</v>
      </c>
      <c r="G22" s="16"/>
      <c r="H22" s="24"/>
      <c r="I22" s="23">
        <f t="shared" si="1"/>
        <v>0</v>
      </c>
      <c r="J22" s="16"/>
      <c r="K22" s="24"/>
      <c r="L22" s="23">
        <f t="shared" si="2"/>
        <v>0</v>
      </c>
      <c r="M22" s="16"/>
      <c r="N22" s="24"/>
      <c r="O22" s="23">
        <f t="shared" si="3"/>
        <v>0</v>
      </c>
      <c r="P22" s="16"/>
      <c r="Q22" s="24"/>
      <c r="R22" s="23">
        <f t="shared" si="4"/>
        <v>0</v>
      </c>
    </row>
    <row r="23" spans="2:18" ht="30" customHeight="1" x14ac:dyDescent="0.25">
      <c r="B23" s="20" t="str">
        <f>'[1]Egebnis paarweiser Vergleich'!$B$10</f>
        <v>Reporting</v>
      </c>
      <c r="C23" s="21">
        <v>0.14863498483316481</v>
      </c>
      <c r="D23" s="16"/>
      <c r="E23" s="22">
        <v>4</v>
      </c>
      <c r="F23" s="23">
        <f t="shared" si="0"/>
        <v>0.59453993933265925</v>
      </c>
      <c r="G23" s="16"/>
      <c r="H23" s="24"/>
      <c r="I23" s="23">
        <f t="shared" si="1"/>
        <v>0</v>
      </c>
      <c r="J23" s="16"/>
      <c r="K23" s="24"/>
      <c r="L23" s="23">
        <f t="shared" si="2"/>
        <v>0</v>
      </c>
      <c r="M23" s="16"/>
      <c r="N23" s="24"/>
      <c r="O23" s="23">
        <f t="shared" si="3"/>
        <v>0</v>
      </c>
      <c r="P23" s="16"/>
      <c r="Q23" s="24"/>
      <c r="R23" s="23">
        <f t="shared" si="4"/>
        <v>0</v>
      </c>
    </row>
    <row r="24" spans="2:18" ht="30" customHeight="1" x14ac:dyDescent="0.25">
      <c r="B24" s="25" t="str">
        <f>'[1]Egebnis paarweiser Vergleich'!$B$11</f>
        <v>Orts-unabhängiger Zugriff</v>
      </c>
      <c r="C24" s="21">
        <v>5.7633973710819006E-2</v>
      </c>
      <c r="D24" s="16"/>
      <c r="E24" s="26">
        <v>4</v>
      </c>
      <c r="F24" s="27">
        <f t="shared" si="0"/>
        <v>0.23053589484327602</v>
      </c>
      <c r="G24" s="16"/>
      <c r="H24" s="28"/>
      <c r="I24" s="27">
        <f t="shared" si="1"/>
        <v>0</v>
      </c>
      <c r="J24" s="16"/>
      <c r="K24" s="28"/>
      <c r="L24" s="27">
        <f t="shared" si="2"/>
        <v>0</v>
      </c>
      <c r="M24" s="16"/>
      <c r="N24" s="28"/>
      <c r="O24" s="27">
        <f t="shared" si="3"/>
        <v>0</v>
      </c>
      <c r="P24" s="16"/>
      <c r="Q24" s="28"/>
      <c r="R24" s="27">
        <f t="shared" si="4"/>
        <v>0</v>
      </c>
    </row>
    <row r="25" spans="2:18" ht="30" customHeight="1" x14ac:dyDescent="0.25">
      <c r="B25" s="25" t="str">
        <f>'[1]Egebnis paarweiser Vergleich'!$B12</f>
        <v>Kosten</v>
      </c>
      <c r="C25" s="21">
        <v>7.381193124368049E-2</v>
      </c>
      <c r="D25" s="16"/>
      <c r="E25" s="26">
        <v>4</v>
      </c>
      <c r="F25" s="27">
        <f t="shared" si="0"/>
        <v>0.29524772497472196</v>
      </c>
      <c r="G25" s="16"/>
      <c r="H25" s="28"/>
      <c r="I25" s="27">
        <f t="shared" si="1"/>
        <v>0</v>
      </c>
      <c r="J25" s="16"/>
      <c r="K25" s="28"/>
      <c r="L25" s="27">
        <f t="shared" si="2"/>
        <v>0</v>
      </c>
      <c r="M25" s="16"/>
      <c r="N25" s="28"/>
      <c r="O25" s="27">
        <f t="shared" si="3"/>
        <v>0</v>
      </c>
      <c r="P25" s="16"/>
      <c r="Q25" s="28"/>
      <c r="R25" s="27">
        <f t="shared" si="4"/>
        <v>0</v>
      </c>
    </row>
    <row r="26" spans="2:18" ht="30" customHeight="1" x14ac:dyDescent="0.25">
      <c r="B26" s="25" t="str">
        <f>'[1]Egebnis paarweiser Vergleich'!$B13</f>
        <v>System-Gesamtumfang</v>
      </c>
      <c r="C26" s="21">
        <v>6.4711830131445908E-2</v>
      </c>
      <c r="D26" s="16"/>
      <c r="E26" s="26">
        <v>4</v>
      </c>
      <c r="F26" s="27">
        <f t="shared" si="0"/>
        <v>0.25884732052578363</v>
      </c>
      <c r="G26" s="16"/>
      <c r="H26" s="28"/>
      <c r="I26" s="27">
        <f t="shared" si="1"/>
        <v>0</v>
      </c>
      <c r="J26" s="16"/>
      <c r="K26" s="28"/>
      <c r="L26" s="27">
        <f t="shared" si="2"/>
        <v>0</v>
      </c>
      <c r="M26" s="16"/>
      <c r="N26" s="28"/>
      <c r="O26" s="27">
        <f t="shared" si="3"/>
        <v>0</v>
      </c>
      <c r="P26" s="16"/>
      <c r="Q26" s="28"/>
      <c r="R26" s="27">
        <f t="shared" si="4"/>
        <v>0</v>
      </c>
    </row>
    <row r="27" spans="2:18" ht="30" customHeight="1" thickBot="1" x14ac:dyDescent="0.3">
      <c r="B27" s="29" t="str">
        <f>'[1]Egebnis paarweiser Vergleich'!$B$14</f>
        <v>Personal-aufwand zur Pflege</v>
      </c>
      <c r="C27" s="21">
        <v>0.10819009100101112</v>
      </c>
      <c r="D27" s="16"/>
      <c r="E27" s="30">
        <v>4</v>
      </c>
      <c r="F27" s="31">
        <f t="shared" si="0"/>
        <v>0.4327603640040445</v>
      </c>
      <c r="G27" s="16"/>
      <c r="H27" s="32"/>
      <c r="I27" s="31">
        <f t="shared" si="1"/>
        <v>0</v>
      </c>
      <c r="J27" s="16"/>
      <c r="K27" s="32"/>
      <c r="L27" s="31">
        <f t="shared" si="2"/>
        <v>0</v>
      </c>
      <c r="M27" s="16"/>
      <c r="N27" s="32"/>
      <c r="O27" s="31">
        <f t="shared" si="3"/>
        <v>0</v>
      </c>
      <c r="P27" s="16"/>
      <c r="Q27" s="32"/>
      <c r="R27" s="31">
        <f t="shared" si="4"/>
        <v>0</v>
      </c>
    </row>
    <row r="28" spans="2:18" ht="5.0999999999999996" customHeight="1" thickBot="1" x14ac:dyDescent="0.3"/>
    <row r="29" spans="2:18" ht="30" customHeight="1" thickBot="1" x14ac:dyDescent="0.3">
      <c r="B29" s="33" t="s">
        <v>18</v>
      </c>
      <c r="C29" s="34"/>
      <c r="E29" s="35">
        <f>SUM(E18:E27)</f>
        <v>40</v>
      </c>
      <c r="F29" s="36">
        <f>SUM(F18:F27)</f>
        <v>4</v>
      </c>
      <c r="G29" s="37"/>
      <c r="H29" s="35">
        <f>SUM(H18:H27)</f>
        <v>0</v>
      </c>
      <c r="I29" s="38">
        <f>SUM(I18:I27)</f>
        <v>0</v>
      </c>
      <c r="J29" s="37"/>
      <c r="K29" s="35">
        <f>SUM(K18:K27)</f>
        <v>0</v>
      </c>
      <c r="L29" s="36">
        <f>SUM(L18:L27)</f>
        <v>0</v>
      </c>
      <c r="M29" s="37"/>
      <c r="N29" s="35">
        <f>SUM(N18:N27)</f>
        <v>0</v>
      </c>
      <c r="O29" s="36">
        <f>SUM(O18:O27)</f>
        <v>0</v>
      </c>
      <c r="P29" s="37"/>
      <c r="Q29" s="35">
        <f>SUM(Q18:Q27)</f>
        <v>0</v>
      </c>
      <c r="R29" s="36">
        <f>SUM(R18:R27)</f>
        <v>0</v>
      </c>
    </row>
    <row r="30" spans="2:18" ht="5.0999999999999996" customHeight="1" thickBot="1" x14ac:dyDescent="0.3"/>
    <row r="31" spans="2:18" ht="30" customHeight="1" thickBot="1" x14ac:dyDescent="0.3">
      <c r="B31" s="33" t="s">
        <v>19</v>
      </c>
      <c r="C31" s="34"/>
      <c r="E31" s="39">
        <f>F29/$F$29</f>
        <v>1</v>
      </c>
      <c r="F31" s="40"/>
      <c r="H31" s="39">
        <f>I29/$F$29</f>
        <v>0</v>
      </c>
      <c r="I31" s="40"/>
      <c r="K31" s="39">
        <f>L29/$F$29</f>
        <v>0</v>
      </c>
      <c r="L31" s="40"/>
      <c r="N31" s="39">
        <f>O29/$F$29</f>
        <v>0</v>
      </c>
      <c r="O31" s="40"/>
      <c r="Q31" s="39">
        <f>R29/$F$29</f>
        <v>0</v>
      </c>
      <c r="R31" s="40"/>
    </row>
    <row r="33" spans="2:29" ht="15.75" thickBot="1" x14ac:dyDescent="0.3"/>
    <row r="34" spans="2:29" ht="30" customHeight="1" thickBot="1" x14ac:dyDescent="0.3">
      <c r="B34" s="41" t="s">
        <v>20</v>
      </c>
      <c r="C34" s="42"/>
      <c r="D34" s="42"/>
      <c r="E34" s="42"/>
      <c r="F34" s="42"/>
      <c r="G34" s="42"/>
      <c r="H34" s="43"/>
    </row>
    <row r="35" spans="2:29" ht="5.0999999999999996" customHeight="1" thickBot="1" x14ac:dyDescent="0.3"/>
    <row r="36" spans="2:29" ht="30" customHeight="1" x14ac:dyDescent="0.25">
      <c r="B36" s="44" t="s">
        <v>21</v>
      </c>
      <c r="C36" s="45" t="s">
        <v>22</v>
      </c>
      <c r="D36" s="45"/>
      <c r="E36" s="45"/>
      <c r="F36" s="45"/>
      <c r="G36" s="45"/>
      <c r="H36" s="46"/>
    </row>
    <row r="37" spans="2:29" ht="30" customHeight="1" x14ac:dyDescent="0.25">
      <c r="B37" s="47" t="s">
        <v>23</v>
      </c>
      <c r="C37" s="48" t="s">
        <v>24</v>
      </c>
      <c r="D37" s="48"/>
      <c r="E37" s="48"/>
      <c r="F37" s="48"/>
      <c r="G37" s="48"/>
      <c r="H37" s="49"/>
    </row>
    <row r="38" spans="2:29" ht="30" customHeight="1" x14ac:dyDescent="0.25">
      <c r="B38" s="47" t="s">
        <v>25</v>
      </c>
      <c r="C38" s="48" t="s">
        <v>26</v>
      </c>
      <c r="D38" s="48"/>
      <c r="E38" s="48"/>
      <c r="F38" s="48"/>
      <c r="G38" s="48"/>
      <c r="H38" s="49"/>
      <c r="AC38" t="s">
        <v>27</v>
      </c>
    </row>
    <row r="39" spans="2:29" ht="30" customHeight="1" thickBot="1" x14ac:dyDescent="0.3">
      <c r="B39" s="50" t="s">
        <v>28</v>
      </c>
      <c r="C39" s="51" t="s">
        <v>29</v>
      </c>
      <c r="D39" s="51"/>
      <c r="E39" s="51"/>
      <c r="F39" s="51"/>
      <c r="G39" s="51"/>
      <c r="H39" s="52"/>
    </row>
  </sheetData>
  <mergeCells count="19">
    <mergeCell ref="Q31:R31"/>
    <mergeCell ref="B34:H34"/>
    <mergeCell ref="C36:H36"/>
    <mergeCell ref="C37:H37"/>
    <mergeCell ref="C38:H38"/>
    <mergeCell ref="C39:H39"/>
    <mergeCell ref="B29:C29"/>
    <mergeCell ref="B31:C31"/>
    <mergeCell ref="E31:F31"/>
    <mergeCell ref="H31:I31"/>
    <mergeCell ref="K31:L31"/>
    <mergeCell ref="N31:O31"/>
    <mergeCell ref="B1:R3"/>
    <mergeCell ref="B4:I4"/>
    <mergeCell ref="E15:F15"/>
    <mergeCell ref="H15:I15"/>
    <mergeCell ref="K15:L15"/>
    <mergeCell ref="N15:O15"/>
    <mergeCell ref="Q15:R15"/>
  </mergeCells>
  <conditionalFormatting sqref="Q31:R31 N31:O31 K31:L31 H31:I31 E31:F31">
    <cfRule type="cellIs" dxfId="3" priority="1" operator="greaterThan">
      <formula>0.9</formula>
    </cfRule>
    <cfRule type="cellIs" dxfId="2" priority="2" operator="between">
      <formula>0.7</formula>
      <formula>0.9</formula>
    </cfRule>
    <cfRule type="cellIs" dxfId="1" priority="3" operator="between">
      <formula>0.5</formula>
      <formula>0.7</formula>
    </cfRule>
    <cfRule type="cellIs" dxfId="0" priority="4" operator="lessThan">
      <formula>0.5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Entscheidungsmatrix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Meschede</dc:creator>
  <cp:lastModifiedBy>Jens Meschede</cp:lastModifiedBy>
  <dcterms:created xsi:type="dcterms:W3CDTF">2021-07-05T14:18:51Z</dcterms:created>
  <dcterms:modified xsi:type="dcterms:W3CDTF">2021-07-05T14:20:13Z</dcterms:modified>
</cp:coreProperties>
</file>